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Afdelingen\Bestuurszaken\11 Communicatie\06 Middelen\Digitale media - Nieky\Website\Afval\"/>
    </mc:Choice>
  </mc:AlternateContent>
  <xr:revisionPtr revIDLastSave="0" documentId="13_ncr:1_{E152340C-4089-445D-BEFF-F406E6CCDC09}" xr6:coauthVersionLast="47" xr6:coauthVersionMax="47" xr10:uidLastSave="{00000000-0000-0000-0000-000000000000}"/>
  <workbookProtection workbookAlgorithmName="SHA-512" workbookHashValue="Hj5dGh91D0WBEhsxqTDARROIqodgdJGdBbFhZjLpsIAjXbHJD0ERAWGTtJmratIb0Pe9gKltXbkIEjzGp/Jw0w==" workbookSaltValue="RVdgK0n17zdDJ/8xEZLzqw==" workbookSpinCount="100000" lockStructure="1"/>
  <bookViews>
    <workbookView xWindow="-120" yWindow="-120" windowWidth="29040" windowHeight="15840" xr2:uid="{0E4BAB05-2D96-4756-84AA-EBAD99E5B60C}"/>
  </bookViews>
  <sheets>
    <sheet name="Blad1" sheetId="1" r:id="rId1"/>
    <sheet name="Blad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D43" i="1" s="1"/>
  <c r="F37" i="1"/>
  <c r="F38" i="1"/>
  <c r="F39" i="1"/>
  <c r="F36" i="1"/>
  <c r="D13" i="1"/>
  <c r="F40" i="1" l="1"/>
  <c r="D44" i="1" s="1"/>
  <c r="D42" i="1" l="1"/>
</calcChain>
</file>

<file path=xl/sharedStrings.xml><?xml version="1.0" encoding="utf-8"?>
<sst xmlns="http://schemas.openxmlformats.org/spreadsheetml/2006/main" count="22" uniqueCount="22">
  <si>
    <t>Het vaste basistarief voor een eenpersoonshuishouden in 2024</t>
  </si>
  <si>
    <t>Het vaste basistarief voor een meerpersoonshuishouden in 2024</t>
  </si>
  <si>
    <t xml:space="preserve">Korting per per persoon </t>
  </si>
  <si>
    <t>Korting voor uw huishouden</t>
  </si>
  <si>
    <t>Door u te betalen vaste tarief in 2024</t>
  </si>
  <si>
    <t>Variabel tarief</t>
  </si>
  <si>
    <t>Totaal</t>
  </si>
  <si>
    <t>Totale variabele kosten 2024 (te betalen in 2025)</t>
  </si>
  <si>
    <t>Aantal</t>
  </si>
  <si>
    <t>Zakken van 30 liter restafval in ondergrondse containers</t>
  </si>
  <si>
    <t>Zakken van 60 liter restafval in ondergrondse containers</t>
  </si>
  <si>
    <t>Afvalbakken 140 liter (kleine bak)</t>
  </si>
  <si>
    <t>Afvalbakken 240 liter (grote bak)</t>
  </si>
  <si>
    <t>Totale kosten voor uw situatie(vast + variabel)</t>
  </si>
  <si>
    <t>Hoeveel restafval verwacht u in 2024 aan te bieden?</t>
  </si>
  <si>
    <t>Rekentool recycletarief</t>
  </si>
  <si>
    <t xml:space="preserve">Variabele tarief te betalen bij uw aanslag in 2025 </t>
  </si>
  <si>
    <t>Vaste tarief te betalen bij uw aanslag in 2024</t>
  </si>
  <si>
    <t xml:space="preserve">Vul uw gegevens in de oranje vakken in. </t>
  </si>
  <si>
    <t>Uit hoeveel personen bestaat uw huishouden?</t>
  </si>
  <si>
    <t>Bestaat uw huishouden uit 1 persoon en biedt u maximaal 26 zakken van 60 liter of 52 van 30 liter aan, dan betaalt u ongeveer hetzelfde tarief dan wanneer we geen recycletarief zouden hebben ingevoerd. Een meerpersoonshuishouden betaalt bij 36 zakken van 60 liter of 72 zakken van 30 liter een tarief vergelijkbaar met wanneer we geen recycletarief zouden hebben ingevoerd. Uit ervaringen bij andere gemeenten die eerder het recycletarief invoerden, weten we dat het gemiddeld aantal aanbiedingen (veel) lager kan. Zie tabel:</t>
  </si>
  <si>
    <t>Vul in onderstaande tabel de hoeveelheid restafval die u in 2024 verwacht aan te bieden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</si>
</sst>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44" formatCode="_ &quot;€&quot;\ * #,##0.00_ ;_ &quot;€&quot;\ * \-#,##0.00_ ;_ &quot;€&quot;\ * &quot;-&quot;??_ ;_ @_ "/>
  </numFmts>
  <fonts count="7" x14ac:knownFonts="1">
    <font>
      <sz val="11"/>
      <color theme="1"/>
      <name val="Calibri"/>
      <family val="2"/>
      <scheme val="minor"/>
    </font>
    <font>
      <sz val="11"/>
      <color theme="1"/>
      <name val="Trebuchet MS"/>
      <family val="2"/>
    </font>
    <font>
      <i/>
      <sz val="12"/>
      <color theme="1"/>
      <name val="Trebuchet MS"/>
      <family val="2"/>
    </font>
    <font>
      <b/>
      <sz val="14"/>
      <color theme="1"/>
      <name val="Trebuchet MS"/>
      <family val="2"/>
    </font>
    <font>
      <b/>
      <sz val="11"/>
      <color theme="1"/>
      <name val="Trebuchet MS"/>
      <family val="2"/>
    </font>
    <font>
      <b/>
      <sz val="12"/>
      <color theme="1"/>
      <name val="Trebuchet MS"/>
      <family val="2"/>
    </font>
    <font>
      <b/>
      <sz val="16"/>
      <color rgb="FF074B88"/>
      <name val="Trebuchet MS"/>
      <family val="2"/>
    </font>
  </fonts>
  <fills count="5">
    <fill>
      <patternFill patternType="none"/>
    </fill>
    <fill>
      <patternFill patternType="gray125"/>
    </fill>
    <fill>
      <patternFill patternType="solid">
        <fgColor theme="9" tint="0.79998168889431442"/>
        <bgColor indexed="64"/>
      </patternFill>
    </fill>
    <fill>
      <patternFill patternType="solid">
        <fgColor rgb="FF9EBD0D"/>
        <bgColor indexed="64"/>
      </patternFill>
    </fill>
    <fill>
      <patternFill patternType="solid">
        <fgColor rgb="FFFE701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3" fillId="0" borderId="1" xfId="0" applyFont="1" applyBorder="1"/>
    <xf numFmtId="0" fontId="1" fillId="0" borderId="2" xfId="0" applyFont="1" applyBorder="1"/>
    <xf numFmtId="44" fontId="1" fillId="0" borderId="3" xfId="0" applyNumberFormat="1" applyFont="1" applyBorder="1"/>
    <xf numFmtId="0" fontId="1" fillId="0" borderId="4" xfId="0" applyFont="1" applyBorder="1"/>
    <xf numFmtId="44" fontId="1" fillId="0" borderId="5" xfId="0" applyNumberFormat="1" applyFont="1" applyBorder="1"/>
    <xf numFmtId="0" fontId="1" fillId="0" borderId="5" xfId="0" applyFont="1" applyBorder="1"/>
    <xf numFmtId="8" fontId="1" fillId="0" borderId="5" xfId="0" applyNumberFormat="1" applyFont="1" applyBorder="1"/>
    <xf numFmtId="0" fontId="1" fillId="0" borderId="6" xfId="0" applyFont="1" applyBorder="1"/>
    <xf numFmtId="8" fontId="1" fillId="0" borderId="7" xfId="0" applyNumberFormat="1" applyFont="1" applyBorder="1"/>
    <xf numFmtId="8" fontId="1" fillId="0" borderId="0" xfId="0" applyNumberFormat="1" applyFont="1"/>
    <xf numFmtId="0" fontId="3" fillId="2" borderId="0" xfId="0" applyFont="1" applyFill="1"/>
    <xf numFmtId="8" fontId="1" fillId="2" borderId="0" xfId="0" applyNumberFormat="1" applyFont="1" applyFill="1"/>
    <xf numFmtId="0" fontId="1" fillId="2" borderId="0" xfId="0" applyFont="1" applyFill="1"/>
    <xf numFmtId="0" fontId="5" fillId="0" borderId="0" xfId="0" applyFont="1"/>
    <xf numFmtId="0" fontId="4" fillId="0" borderId="1" xfId="0" applyFont="1" applyBorder="1"/>
    <xf numFmtId="0" fontId="1" fillId="0" borderId="1" xfId="0" applyFont="1" applyBorder="1"/>
    <xf numFmtId="44" fontId="1" fillId="0" borderId="1" xfId="0" applyNumberFormat="1" applyFont="1" applyBorder="1"/>
    <xf numFmtId="44" fontId="1" fillId="0" borderId="0" xfId="0" applyNumberFormat="1" applyFont="1"/>
    <xf numFmtId="0" fontId="6" fillId="0" borderId="0" xfId="0" applyFont="1"/>
    <xf numFmtId="0" fontId="3" fillId="3" borderId="0" xfId="0" applyFont="1" applyFill="1"/>
    <xf numFmtId="8" fontId="3" fillId="3" borderId="0" xfId="0" applyNumberFormat="1" applyFont="1" applyFill="1"/>
    <xf numFmtId="0" fontId="4" fillId="4" borderId="1" xfId="0" applyFont="1" applyFill="1" applyBorder="1" applyProtection="1">
      <protection locked="0"/>
    </xf>
    <xf numFmtId="0" fontId="1" fillId="4" borderId="1" xfId="0" applyFont="1" applyFill="1" applyBorder="1" applyProtection="1">
      <protection locked="0"/>
    </xf>
    <xf numFmtId="0" fontId="3" fillId="3" borderId="1" xfId="0" applyFont="1" applyFill="1" applyBorder="1"/>
    <xf numFmtId="44" fontId="3" fillId="3" borderId="1" xfId="0" applyNumberFormat="1" applyFont="1" applyFill="1" applyBorder="1"/>
    <xf numFmtId="0" fontId="5" fillId="3" borderId="0" xfId="0" applyFont="1" applyFill="1"/>
    <xf numFmtId="8" fontId="5" fillId="3" borderId="0" xfId="0" applyNumberFormat="1" applyFont="1" applyFill="1"/>
    <xf numFmtId="0" fontId="1" fillId="2" borderId="0" xfId="0" applyFont="1" applyFill="1" applyAlignment="1">
      <alignment horizontal="left" wrapText="1"/>
    </xf>
  </cellXfs>
  <cellStyles count="1">
    <cellStyle name="Standaard" xfId="0" builtinId="0"/>
  </cellStyles>
  <dxfs count="0"/>
  <tableStyles count="0" defaultTableStyle="TableStyleMedium2" defaultPivotStyle="PivotStyleLight16"/>
  <colors>
    <mruColors>
      <color rgb="FF9EBD0D"/>
      <color rgb="FFFE7018"/>
      <color rgb="FF074B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629479</xdr:colOff>
      <xdr:row>19</xdr:row>
      <xdr:rowOff>197456</xdr:rowOff>
    </xdr:from>
    <xdr:to>
      <xdr:col>2</xdr:col>
      <xdr:colOff>3917295</xdr:colOff>
      <xdr:row>29</xdr:row>
      <xdr:rowOff>190535</xdr:rowOff>
    </xdr:to>
    <xdr:pic>
      <xdr:nvPicPr>
        <xdr:cNvPr id="2" name="Afbeelding 1">
          <a:extLst>
            <a:ext uri="{FF2B5EF4-FFF2-40B4-BE49-F238E27FC236}">
              <a16:creationId xmlns:a16="http://schemas.microsoft.com/office/drawing/2014/main" id="{2E2D16ED-4DB9-8D37-5B4F-3A3DABA498DF}"/>
            </a:ext>
          </a:extLst>
        </xdr:cNvPr>
        <xdr:cNvPicPr>
          <a:picLocks noChangeAspect="1"/>
        </xdr:cNvPicPr>
      </xdr:nvPicPr>
      <xdr:blipFill>
        <a:blip xmlns:r="http://schemas.openxmlformats.org/officeDocument/2006/relationships" r:embed="rId1"/>
        <a:stretch>
          <a:fillRect/>
        </a:stretch>
      </xdr:blipFill>
      <xdr:spPr>
        <a:xfrm>
          <a:off x="1855305" y="5175304"/>
          <a:ext cx="3287816" cy="2063731"/>
        </a:xfrm>
        <a:prstGeom prst="rect">
          <a:avLst/>
        </a:prstGeom>
      </xdr:spPr>
    </xdr:pic>
    <xdr:clientData/>
  </xdr:twoCellAnchor>
  <xdr:twoCellAnchor editAs="oneCell">
    <xdr:from>
      <xdr:col>5</xdr:col>
      <xdr:colOff>14654</xdr:colOff>
      <xdr:row>1</xdr:row>
      <xdr:rowOff>21983</xdr:rowOff>
    </xdr:from>
    <xdr:to>
      <xdr:col>6</xdr:col>
      <xdr:colOff>2663</xdr:colOff>
      <xdr:row>4</xdr:row>
      <xdr:rowOff>146197</xdr:rowOff>
    </xdr:to>
    <xdr:pic>
      <xdr:nvPicPr>
        <xdr:cNvPr id="4" name="Afbeelding 3">
          <a:extLst>
            <a:ext uri="{FF2B5EF4-FFF2-40B4-BE49-F238E27FC236}">
              <a16:creationId xmlns:a16="http://schemas.microsoft.com/office/drawing/2014/main" id="{B4F26C46-5F5B-12BB-DAB3-76B1EE40B4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39404" y="234464"/>
          <a:ext cx="2339951" cy="827598"/>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A8584-7C5A-481C-9B30-1C3251B8718E}">
  <dimension ref="C2:F44"/>
  <sheetViews>
    <sheetView tabSelected="1" topLeftCell="A31" zoomScale="130" zoomScaleNormal="130" workbookViewId="0">
      <selection activeCell="E43" sqref="E43"/>
    </sheetView>
  </sheetViews>
  <sheetFormatPr defaultRowHeight="16.5" x14ac:dyDescent="0.3"/>
  <cols>
    <col min="1" max="2" width="9.140625" style="1"/>
    <col min="3" max="3" width="63.7109375" style="1" customWidth="1"/>
    <col min="4" max="4" width="18.140625" style="1" customWidth="1"/>
    <col min="5" max="5" width="12.7109375" style="1" customWidth="1"/>
    <col min="6" max="6" width="35.28515625" style="1" customWidth="1"/>
    <col min="7" max="16384" width="9.140625" style="1"/>
  </cols>
  <sheetData>
    <row r="2" spans="3:4" ht="21" x14ac:dyDescent="0.35">
      <c r="C2" s="21" t="s">
        <v>15</v>
      </c>
    </row>
    <row r="3" spans="3:4" ht="18" x14ac:dyDescent="0.35">
      <c r="C3" s="2" t="s">
        <v>18</v>
      </c>
    </row>
    <row r="7" spans="3:4" ht="18.75" x14ac:dyDescent="0.3">
      <c r="C7" s="3" t="s">
        <v>19</v>
      </c>
      <c r="D7" s="24">
        <v>1</v>
      </c>
    </row>
    <row r="9" spans="3:4" x14ac:dyDescent="0.3">
      <c r="C9" s="4" t="s">
        <v>0</v>
      </c>
      <c r="D9" s="5">
        <v>254.58</v>
      </c>
    </row>
    <row r="10" spans="3:4" x14ac:dyDescent="0.3">
      <c r="C10" s="6" t="s">
        <v>1</v>
      </c>
      <c r="D10" s="7">
        <v>368.98</v>
      </c>
    </row>
    <row r="11" spans="3:4" x14ac:dyDescent="0.3">
      <c r="C11" s="6"/>
      <c r="D11" s="8"/>
    </row>
    <row r="12" spans="3:4" x14ac:dyDescent="0.3">
      <c r="C12" s="6" t="s">
        <v>2</v>
      </c>
      <c r="D12" s="9">
        <v>7.5</v>
      </c>
    </row>
    <row r="13" spans="3:4" x14ac:dyDescent="0.3">
      <c r="C13" s="10" t="s">
        <v>3</v>
      </c>
      <c r="D13" s="11">
        <f>D7*D12</f>
        <v>7.5</v>
      </c>
    </row>
    <row r="15" spans="3:4" ht="18.75" x14ac:dyDescent="0.3">
      <c r="C15" s="22" t="s">
        <v>4</v>
      </c>
      <c r="D15" s="23">
        <f>IF(D7=1,D9,D10)-D7*D12</f>
        <v>247.08</v>
      </c>
    </row>
    <row r="16" spans="3:4" x14ac:dyDescent="0.3">
      <c r="D16" s="12"/>
    </row>
    <row r="17" spans="3:6" x14ac:dyDescent="0.3">
      <c r="D17" s="12"/>
    </row>
    <row r="18" spans="3:6" ht="18.75" x14ac:dyDescent="0.3">
      <c r="C18" s="13" t="s">
        <v>14</v>
      </c>
      <c r="D18" s="14"/>
      <c r="E18" s="15"/>
      <c r="F18" s="15"/>
    </row>
    <row r="19" spans="3:6" ht="84" customHeight="1" x14ac:dyDescent="0.3">
      <c r="C19" s="30" t="s">
        <v>20</v>
      </c>
      <c r="D19" s="30"/>
      <c r="E19" s="30"/>
      <c r="F19" s="30"/>
    </row>
    <row r="20" spans="3:6" x14ac:dyDescent="0.3">
      <c r="C20" s="15"/>
      <c r="D20" s="14"/>
      <c r="E20" s="15"/>
      <c r="F20" s="15"/>
    </row>
    <row r="21" spans="3:6" x14ac:dyDescent="0.3">
      <c r="C21" s="15"/>
      <c r="D21" s="14"/>
      <c r="E21" s="15"/>
      <c r="F21" s="15"/>
    </row>
    <row r="22" spans="3:6" x14ac:dyDescent="0.3">
      <c r="C22" s="15"/>
      <c r="D22" s="15"/>
      <c r="E22" s="15"/>
      <c r="F22" s="15"/>
    </row>
    <row r="23" spans="3:6" x14ac:dyDescent="0.3">
      <c r="C23" s="15"/>
      <c r="D23" s="15"/>
      <c r="E23" s="15"/>
      <c r="F23" s="15"/>
    </row>
    <row r="24" spans="3:6" x14ac:dyDescent="0.3">
      <c r="C24" s="15"/>
      <c r="D24" s="15"/>
      <c r="E24" s="15"/>
      <c r="F24" s="15"/>
    </row>
    <row r="25" spans="3:6" x14ac:dyDescent="0.3">
      <c r="C25" s="15"/>
      <c r="D25" s="15"/>
      <c r="E25" s="15"/>
      <c r="F25" s="15"/>
    </row>
    <row r="26" spans="3:6" x14ac:dyDescent="0.3">
      <c r="C26" s="15"/>
      <c r="D26" s="15"/>
      <c r="E26" s="15"/>
      <c r="F26" s="15"/>
    </row>
    <row r="27" spans="3:6" x14ac:dyDescent="0.3">
      <c r="C27" s="15"/>
      <c r="D27" s="15"/>
      <c r="E27" s="15"/>
      <c r="F27" s="15"/>
    </row>
    <row r="28" spans="3:6" x14ac:dyDescent="0.3">
      <c r="C28" s="15"/>
      <c r="D28" s="15"/>
      <c r="E28" s="15"/>
      <c r="F28" s="15"/>
    </row>
    <row r="29" spans="3:6" x14ac:dyDescent="0.3">
      <c r="C29" s="15"/>
      <c r="D29" s="15"/>
      <c r="E29" s="15"/>
      <c r="F29" s="15"/>
    </row>
    <row r="30" spans="3:6" x14ac:dyDescent="0.3">
      <c r="C30" s="15"/>
      <c r="D30" s="15"/>
      <c r="E30" s="15"/>
      <c r="F30" s="15"/>
    </row>
    <row r="31" spans="3:6" x14ac:dyDescent="0.3">
      <c r="C31" s="15"/>
      <c r="D31" s="15"/>
      <c r="E31" s="15"/>
      <c r="F31" s="15"/>
    </row>
    <row r="33" spans="3:6" ht="18" x14ac:dyDescent="0.35">
      <c r="C33" s="16" t="s">
        <v>21</v>
      </c>
    </row>
    <row r="34" spans="3:6" ht="18" x14ac:dyDescent="0.35">
      <c r="C34" s="16"/>
    </row>
    <row r="35" spans="3:6" x14ac:dyDescent="0.3">
      <c r="C35" s="17"/>
      <c r="D35" s="17" t="s">
        <v>8</v>
      </c>
      <c r="E35" s="17" t="s">
        <v>5</v>
      </c>
      <c r="F35" s="17" t="s">
        <v>6</v>
      </c>
    </row>
    <row r="36" spans="3:6" x14ac:dyDescent="0.3">
      <c r="C36" s="18" t="s">
        <v>9</v>
      </c>
      <c r="D36" s="25"/>
      <c r="E36" s="19">
        <v>1.25</v>
      </c>
      <c r="F36" s="19">
        <f>D36*E36</f>
        <v>0</v>
      </c>
    </row>
    <row r="37" spans="3:6" x14ac:dyDescent="0.3">
      <c r="C37" s="18" t="s">
        <v>10</v>
      </c>
      <c r="D37" s="25"/>
      <c r="E37" s="19">
        <v>2.5</v>
      </c>
      <c r="F37" s="19">
        <f t="shared" ref="F37:F39" si="0">D37*E37</f>
        <v>0</v>
      </c>
    </row>
    <row r="38" spans="3:6" x14ac:dyDescent="0.3">
      <c r="C38" s="18" t="s">
        <v>11</v>
      </c>
      <c r="D38" s="25"/>
      <c r="E38" s="19">
        <v>5.85</v>
      </c>
      <c r="F38" s="19">
        <f t="shared" si="0"/>
        <v>0</v>
      </c>
    </row>
    <row r="39" spans="3:6" x14ac:dyDescent="0.3">
      <c r="C39" s="18" t="s">
        <v>12</v>
      </c>
      <c r="D39" s="25"/>
      <c r="E39" s="19">
        <v>10</v>
      </c>
      <c r="F39" s="19">
        <f t="shared" si="0"/>
        <v>0</v>
      </c>
    </row>
    <row r="40" spans="3:6" ht="18.75" x14ac:dyDescent="0.3">
      <c r="C40" s="26" t="s">
        <v>7</v>
      </c>
      <c r="D40" s="26"/>
      <c r="E40" s="27"/>
      <c r="F40" s="27">
        <f>SUM(F36:F39)</f>
        <v>0</v>
      </c>
    </row>
    <row r="42" spans="3:6" ht="18" x14ac:dyDescent="0.35">
      <c r="C42" s="28" t="s">
        <v>13</v>
      </c>
      <c r="D42" s="29">
        <f>D15+F40</f>
        <v>247.08</v>
      </c>
    </row>
    <row r="43" spans="3:6" x14ac:dyDescent="0.3">
      <c r="C43" s="1" t="s">
        <v>17</v>
      </c>
      <c r="D43" s="12">
        <f>D15</f>
        <v>247.08</v>
      </c>
    </row>
    <row r="44" spans="3:6" x14ac:dyDescent="0.3">
      <c r="C44" s="1" t="s">
        <v>16</v>
      </c>
      <c r="D44" s="20">
        <f>F40</f>
        <v>0</v>
      </c>
    </row>
  </sheetData>
  <sheetProtection algorithmName="SHA-512" hashValue="UHJFRd4v8BzLPVeJ0kpSTMywffYg9N/sNMn01W2oMeXLgJEab9oZa0RzSvTIHVb3dgcfypPTqcgpfZ9X3jMwUw==" saltValue="6Dkw7/B8yImQI0pv0PDilw==" spinCount="100000" sheet="1" objects="1" scenarios="1"/>
  <mergeCells count="1">
    <mergeCell ref="C19:F19"/>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3623D-3900-440B-8C18-6F99DB88796A}">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Mourik, L (Laurens)</dc:creator>
  <cp:lastModifiedBy>Klaus, NJLR (Nieky)</cp:lastModifiedBy>
  <cp:lastPrinted>2023-11-22T20:02:20Z</cp:lastPrinted>
  <dcterms:created xsi:type="dcterms:W3CDTF">2023-11-21T07:55:09Z</dcterms:created>
  <dcterms:modified xsi:type="dcterms:W3CDTF">2023-11-22T20:03:36Z</dcterms:modified>
</cp:coreProperties>
</file>